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团队报名表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<sst xmlns="http://schemas.openxmlformats.org/spreadsheetml/2006/main" count="117" uniqueCount="114">
  <si>
    <t xml:space="preserve">                                           </t>
  </si>
  <si>
    <t>序号</t>
  </si>
  <si>
    <t>证件号码（用于保险购买）</t>
  </si>
  <si>
    <t>出生日期</t>
  </si>
  <si>
    <t>邮箱</t>
  </si>
  <si>
    <t>职业</t>
  </si>
  <si>
    <t>身份证</t>
  </si>
  <si>
    <t>护照</t>
  </si>
  <si>
    <t>男子20公里</t>
  </si>
  <si>
    <t>女子20公里</t>
  </si>
  <si>
    <t>男子8公里</t>
  </si>
  <si>
    <t>女子8公里</t>
  </si>
  <si>
    <t>青少年男8公里</t>
  </si>
  <si>
    <t>青少年女8公里</t>
  </si>
  <si>
    <t>亲友团</t>
  </si>
  <si>
    <t>XXS</t>
  </si>
  <si>
    <t>XXS</t>
  </si>
  <si>
    <t>XS</t>
  </si>
  <si>
    <t>XS</t>
  </si>
  <si>
    <t>S</t>
  </si>
  <si>
    <t>S</t>
  </si>
  <si>
    <t>M</t>
  </si>
  <si>
    <t>M</t>
  </si>
  <si>
    <t>L</t>
  </si>
  <si>
    <t>L</t>
  </si>
  <si>
    <t>XL</t>
  </si>
  <si>
    <t>XL</t>
  </si>
  <si>
    <t>XXL</t>
  </si>
  <si>
    <t>XXL</t>
  </si>
  <si>
    <t>XXXL</t>
  </si>
  <si>
    <t>XXXL</t>
  </si>
  <si>
    <t>衣长</t>
  </si>
  <si>
    <t>胸围</t>
  </si>
  <si>
    <t>国籍</t>
  </si>
  <si>
    <t>学历</t>
  </si>
  <si>
    <t>小学</t>
  </si>
  <si>
    <t>初中</t>
  </si>
  <si>
    <t>高中</t>
  </si>
  <si>
    <t>中专</t>
  </si>
  <si>
    <t>大专</t>
  </si>
  <si>
    <t>本科</t>
  </si>
  <si>
    <t>硕士</t>
  </si>
  <si>
    <t>博士</t>
  </si>
  <si>
    <t>交通选择（必填）</t>
  </si>
  <si>
    <t>自助套餐</t>
  </si>
  <si>
    <t>非亲友团</t>
  </si>
  <si>
    <t>自助套餐</t>
  </si>
  <si>
    <t>示例</t>
  </si>
  <si>
    <t>村跑君</t>
  </si>
  <si>
    <t>320202199007240512</t>
  </si>
  <si>
    <t>中国</t>
  </si>
  <si>
    <t>本科</t>
  </si>
  <si>
    <t>cunpao100@qq.com</t>
  </si>
  <si>
    <t>福建</t>
  </si>
  <si>
    <t>厦门</t>
  </si>
  <si>
    <t>新媒体</t>
  </si>
  <si>
    <t>自驾</t>
  </si>
  <si>
    <t>飞机</t>
  </si>
  <si>
    <t>XXX</t>
  </si>
  <si>
    <t xml:space="preserve">塘前村跑团队报名表                </t>
  </si>
  <si>
    <t>甩手套餐（龙御酒店）</t>
  </si>
  <si>
    <t>双床房</t>
  </si>
  <si>
    <t>大床房</t>
  </si>
  <si>
    <t>自助无住宿</t>
  </si>
  <si>
    <t>2、姓名、手机号码、邮箱、省份、城市、职业、备注等需自行填写。</t>
  </si>
  <si>
    <t>3、证件类型如选择“身份证”，则正确填写身份证号码之后，出生日期及性别为自动填写；如选择“护照”类型，则需人工填写出生日期及性别。</t>
  </si>
  <si>
    <t>尺码</t>
  </si>
  <si>
    <t>2、团队负责人负责统一联络组委会，领取赛事包等事宜，该负责人必须熟悉队员。</t>
  </si>
  <si>
    <t>4、2008年7月24日之后出生（未满8周岁）的儿童仅限报名亲友团。</t>
  </si>
  <si>
    <t>5、T恤尺码详见下表。</t>
  </si>
  <si>
    <t>6、表格内容请完整填写，填写完毕请发送至村跑专用邮箱：cunpao100@qq.com，核对所有资料及费用之后，会和领队联系支付总费用。</t>
  </si>
  <si>
    <t>7、汇款信息            名称：福建海峡旅游文化传媒有限公司      开户行：建行厦门自贸试验区航空港支行      账号：3510 1570 2010 5250 5908</t>
  </si>
  <si>
    <t>8、赛事咨询            客服手机：153 0609 5675。</t>
  </si>
  <si>
    <t>9、赛事微信            村跑（微信号：cunpao100）</t>
  </si>
  <si>
    <t>10、赛事执行方        福建海峡旅游文化传媒有限公司    地址：厦门高崎机场翔云三路115号翔通中心3楼 （厦门空港花园酒店旁）</t>
  </si>
  <si>
    <t>一、报名前请务必阅读以下注意事项：</t>
  </si>
  <si>
    <r>
      <rPr>
        <b/>
        <sz val="10"/>
        <color indexed="10"/>
        <rFont val="微软雅黑"/>
        <family val="2"/>
      </rPr>
      <t>二、村跑T恤尺寸表：</t>
    </r>
    <r>
      <rPr>
        <sz val="10"/>
        <rFont val="微软雅黑"/>
        <family val="2"/>
      </rPr>
      <t>（单位：厘米）备注：服装尺码为成人男士尺码，按平常T恤尺码选择即可，女士建议减小一码；8岁以下可选XXS，8-13岁可选XS。</t>
    </r>
  </si>
  <si>
    <t>三、报名表填写说明：</t>
  </si>
  <si>
    <t>团队名字：</t>
  </si>
  <si>
    <t>团队负责人名字：</t>
  </si>
  <si>
    <t>（必填）</t>
  </si>
  <si>
    <t>（必填）</t>
  </si>
  <si>
    <t>团队负责人联系电话：</t>
  </si>
  <si>
    <t>5公里趣村跑</t>
  </si>
  <si>
    <t>甩手套餐（秘谷酒店）</t>
  </si>
  <si>
    <t>家庭套餐（秘谷酒店）</t>
  </si>
  <si>
    <t>家庭套餐（龙御酒店）</t>
  </si>
  <si>
    <t>成人男子20公里组</t>
  </si>
  <si>
    <t>成人男子20公里组</t>
  </si>
  <si>
    <t>成人女子20公里组</t>
  </si>
  <si>
    <t>成人男子10公里组</t>
  </si>
  <si>
    <t>成人女子10公里组</t>
  </si>
  <si>
    <t>青少年男子10公里组</t>
  </si>
  <si>
    <t>青少年女子10公里组</t>
  </si>
  <si>
    <t>列车</t>
  </si>
  <si>
    <t>列车</t>
  </si>
  <si>
    <t>甩手套餐（天一酒店）</t>
  </si>
  <si>
    <t>家庭套餐（天一酒店）</t>
  </si>
  <si>
    <t>姓名（必填）</t>
  </si>
  <si>
    <t>性别（必填）</t>
  </si>
  <si>
    <t>手机号码（必填）</t>
  </si>
  <si>
    <t>证件类型（必填）</t>
  </si>
  <si>
    <t>省份（必填）</t>
  </si>
  <si>
    <t>城市（必填）</t>
  </si>
  <si>
    <t>报名组别（必填）</t>
  </si>
  <si>
    <t>衣服尺码（必填）</t>
  </si>
  <si>
    <t>紧急联络人（必填）</t>
  </si>
  <si>
    <t>紧急联络人电话（必填）</t>
  </si>
  <si>
    <t>订单备注（如果要求和熟悉的小伙伴同住一间，请备注与***同住）</t>
  </si>
  <si>
    <t>套餐（必填）</t>
  </si>
  <si>
    <t>报名费用（必填）</t>
  </si>
  <si>
    <t>1、每个团队人数限制为至少10人。</t>
  </si>
  <si>
    <r>
      <t>3、自助和甩手套餐团队优惠：</t>
    </r>
    <r>
      <rPr>
        <sz val="10"/>
        <color indexed="10"/>
        <rFont val="微软雅黑"/>
        <family val="2"/>
      </rPr>
      <t>同一套餐报名超过10人</t>
    </r>
    <r>
      <rPr>
        <sz val="10"/>
        <color indexed="10"/>
        <rFont val="微软雅黑"/>
        <family val="2"/>
      </rPr>
      <t>,团队内没人减免200元</t>
    </r>
    <r>
      <rPr>
        <sz val="10"/>
        <rFont val="微软雅黑"/>
        <family val="2"/>
      </rPr>
      <t>。</t>
    </r>
  </si>
  <si>
    <t>1、报名组别、套餐、费用（请自行按每人减免200元计算选择）、亲友团活动安排、衣服尺码、交通选择等为选择题，请在下拉菜单里选择正确的项目即可。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</si>
</sst>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2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b/>
      <sz val="16"/>
      <name val="微软雅黑"/>
      <family val="2"/>
    </font>
    <font>
      <sz val="10"/>
      <color indexed="10"/>
      <name val="微软雅黑"/>
      <family val="2"/>
    </font>
    <font>
      <sz val="9"/>
      <name val="宋体"/>
      <family val="0"/>
    </font>
    <font>
      <b/>
      <sz val="10"/>
      <color indexed="10"/>
      <name val="微软雅黑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name val="Calibri"/>
      <family val="0"/>
    </font>
    <font>
      <b/>
      <sz val="10"/>
      <color rgb="FFFF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10" borderId="10" xfId="0" applyNumberFormat="1" applyFont="1" applyFill="1" applyBorder="1" applyAlignment="1" applyProtection="1">
      <alignment horizontal="center"/>
      <protection/>
    </xf>
    <xf numFmtId="0" fontId="2" fillId="1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49" fontId="2" fillId="32" borderId="10" xfId="0" applyNumberFormat="1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>
      <alignment horizontal="center" vertical="center"/>
    </xf>
    <xf numFmtId="0" fontId="2" fillId="32" borderId="10" xfId="0" applyFont="1" applyFill="1" applyBorder="1" applyAlignment="1" applyProtection="1">
      <alignment horizontal="center"/>
      <protection locked="0"/>
    </xf>
    <xf numFmtId="14" fontId="2" fillId="32" borderId="10" xfId="0" applyNumberFormat="1" applyFont="1" applyFill="1" applyBorder="1" applyAlignment="1" applyProtection="1">
      <alignment horizontal="center"/>
      <protection locked="0"/>
    </xf>
    <xf numFmtId="0" fontId="34" fillId="32" borderId="10" xfId="40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 wrapText="1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34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49" fontId="2" fillId="10" borderId="10" xfId="0" applyNumberFormat="1" applyFont="1" applyFill="1" applyBorder="1" applyAlignment="1" applyProtection="1">
      <alignment horizontal="center"/>
      <protection/>
    </xf>
    <xf numFmtId="0" fontId="47" fillId="18" borderId="10" xfId="0" applyFont="1" applyFill="1" applyBorder="1" applyAlignment="1" applyProtection="1">
      <alignment horizontal="left"/>
      <protection/>
    </xf>
    <xf numFmtId="0" fontId="2" fillId="18" borderId="10" xfId="0" applyFont="1" applyFill="1" applyBorder="1" applyAlignment="1" applyProtection="1">
      <alignment horizontal="left"/>
      <protection/>
    </xf>
    <xf numFmtId="0" fontId="2" fillId="10" borderId="17" xfId="0" applyFont="1" applyFill="1" applyBorder="1" applyAlignment="1" applyProtection="1">
      <alignment horizontal="left"/>
      <protection/>
    </xf>
    <xf numFmtId="0" fontId="2" fillId="10" borderId="14" xfId="0" applyFont="1" applyFill="1" applyBorder="1" applyAlignment="1" applyProtection="1">
      <alignment horizontal="left"/>
      <protection/>
    </xf>
    <xf numFmtId="0" fontId="2" fillId="10" borderId="18" xfId="0" applyFont="1" applyFill="1" applyBorder="1" applyAlignment="1" applyProtection="1">
      <alignment horizontal="left"/>
      <protection/>
    </xf>
    <xf numFmtId="0" fontId="2" fillId="12" borderId="10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>
      <alignment horizontal="left" vertical="center"/>
    </xf>
    <xf numFmtId="0" fontId="2" fillId="16" borderId="1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 applyProtection="1">
      <alignment horizontal="left"/>
      <protection/>
    </xf>
    <xf numFmtId="0" fontId="46" fillId="34" borderId="17" xfId="0" applyFont="1" applyFill="1" applyBorder="1" applyAlignment="1">
      <alignment horizontal="left" vertical="center" wrapText="1"/>
    </xf>
    <xf numFmtId="0" fontId="46" fillId="34" borderId="18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2</xdr:col>
      <xdr:colOff>209550</xdr:colOff>
      <xdr:row>35</xdr:row>
      <xdr:rowOff>66675</xdr:rowOff>
    </xdr:to>
    <xdr:pic>
      <xdr:nvPicPr>
        <xdr:cNvPr id="1" name="图片 1028" descr="村跑-logo-png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48300"/>
          <a:ext cx="1885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SheetLayoutView="100" zoomScalePageLayoutView="0" workbookViewId="0" topLeftCell="A30">
      <selection activeCell="A38" sqref="A38"/>
    </sheetView>
  </sheetViews>
  <sheetFormatPr defaultColWidth="9.00390625" defaultRowHeight="19.5" customHeight="1"/>
  <cols>
    <col min="1" max="1" width="4.75390625" style="1" bestFit="1" customWidth="1"/>
    <col min="2" max="2" width="17.25390625" style="1" bestFit="1" customWidth="1"/>
    <col min="3" max="3" width="18.625" style="1" bestFit="1" customWidth="1"/>
    <col min="4" max="4" width="15.00390625" style="1" bestFit="1" customWidth="1"/>
    <col min="5" max="5" width="11.375" style="1" bestFit="1" customWidth="1"/>
    <col min="6" max="7" width="15.00390625" style="1" bestFit="1" customWidth="1"/>
    <col min="8" max="8" width="22.25390625" style="1" bestFit="1" customWidth="1"/>
    <col min="9" max="9" width="10.00390625" style="6" bestFit="1" customWidth="1"/>
    <col min="10" max="10" width="23.00390625" style="7" bestFit="1" customWidth="1"/>
    <col min="11" max="12" width="4.75390625" style="8" bestFit="1" customWidth="1"/>
    <col min="13" max="13" width="18.375" style="8" bestFit="1" customWidth="1"/>
    <col min="14" max="15" width="11.375" style="8" bestFit="1" customWidth="1"/>
    <col min="16" max="16" width="6.375" style="8" bestFit="1" customWidth="1"/>
    <col min="17" max="18" width="15.00390625" style="8" bestFit="1" customWidth="1"/>
    <col min="19" max="19" width="16.75390625" style="8" bestFit="1" customWidth="1"/>
    <col min="20" max="20" width="20.375" style="8" bestFit="1" customWidth="1"/>
    <col min="21" max="21" width="53.50390625" style="8" bestFit="1" customWidth="1"/>
    <col min="22" max="16384" width="9.00390625" style="8" customWidth="1"/>
  </cols>
  <sheetData>
    <row r="1" spans="1:10" s="5" customFormat="1" ht="19.5" customHeight="1">
      <c r="A1" s="47" t="s">
        <v>75</v>
      </c>
      <c r="B1" s="48"/>
      <c r="C1" s="48"/>
      <c r="D1" s="48"/>
      <c r="E1" s="48"/>
      <c r="F1" s="48"/>
      <c r="G1" s="48"/>
      <c r="H1" s="48"/>
      <c r="I1" s="48"/>
      <c r="J1" s="42"/>
    </row>
    <row r="2" spans="1:10" s="5" customFormat="1" ht="19.5" customHeight="1">
      <c r="A2" s="52" t="s">
        <v>111</v>
      </c>
      <c r="B2" s="52"/>
      <c r="C2" s="52"/>
      <c r="D2" s="52"/>
      <c r="E2" s="52"/>
      <c r="F2" s="52"/>
      <c r="G2" s="52"/>
      <c r="H2" s="52"/>
      <c r="I2" s="52"/>
      <c r="J2" s="42"/>
    </row>
    <row r="3" spans="1:10" s="5" customFormat="1" ht="19.5" customHeight="1">
      <c r="A3" s="52" t="s">
        <v>67</v>
      </c>
      <c r="B3" s="52"/>
      <c r="C3" s="52"/>
      <c r="D3" s="52"/>
      <c r="E3" s="52"/>
      <c r="F3" s="52"/>
      <c r="G3" s="52"/>
      <c r="H3" s="52"/>
      <c r="I3" s="52"/>
      <c r="J3" s="42"/>
    </row>
    <row r="4" spans="1:10" s="5" customFormat="1" ht="19.5" customHeight="1">
      <c r="A4" s="52" t="s">
        <v>112</v>
      </c>
      <c r="B4" s="52"/>
      <c r="C4" s="52"/>
      <c r="D4" s="52"/>
      <c r="E4" s="52"/>
      <c r="F4" s="52"/>
      <c r="G4" s="52"/>
      <c r="H4" s="52"/>
      <c r="I4" s="52"/>
      <c r="J4" s="42"/>
    </row>
    <row r="5" spans="1:10" s="5" customFormat="1" ht="19.5" customHeight="1">
      <c r="A5" s="52" t="s">
        <v>68</v>
      </c>
      <c r="B5" s="52"/>
      <c r="C5" s="52"/>
      <c r="D5" s="52"/>
      <c r="E5" s="52"/>
      <c r="F5" s="52"/>
      <c r="G5" s="52"/>
      <c r="H5" s="52"/>
      <c r="I5" s="52"/>
      <c r="J5" s="42"/>
    </row>
    <row r="6" spans="1:10" s="5" customFormat="1" ht="19.5" customHeight="1">
      <c r="A6" s="52" t="s">
        <v>69</v>
      </c>
      <c r="B6" s="52"/>
      <c r="C6" s="52"/>
      <c r="D6" s="52"/>
      <c r="E6" s="52"/>
      <c r="F6" s="52"/>
      <c r="G6" s="52"/>
      <c r="H6" s="52"/>
      <c r="I6" s="52"/>
      <c r="J6" s="42"/>
    </row>
    <row r="7" spans="1:10" s="5" customFormat="1" ht="19.5" customHeight="1">
      <c r="A7" s="52" t="s">
        <v>70</v>
      </c>
      <c r="B7" s="52"/>
      <c r="C7" s="52"/>
      <c r="D7" s="52"/>
      <c r="E7" s="52"/>
      <c r="F7" s="52"/>
      <c r="G7" s="52"/>
      <c r="H7" s="52"/>
      <c r="I7" s="52"/>
      <c r="J7" s="42"/>
    </row>
    <row r="8" spans="1:10" s="5" customFormat="1" ht="19.5" customHeight="1">
      <c r="A8" s="52" t="s">
        <v>71</v>
      </c>
      <c r="B8" s="52"/>
      <c r="C8" s="52"/>
      <c r="D8" s="52"/>
      <c r="E8" s="52"/>
      <c r="F8" s="52"/>
      <c r="G8" s="52"/>
      <c r="H8" s="52"/>
      <c r="I8" s="52"/>
      <c r="J8" s="43"/>
    </row>
    <row r="9" spans="1:10" s="5" customFormat="1" ht="19.5" customHeight="1">
      <c r="A9" s="52" t="s">
        <v>72</v>
      </c>
      <c r="B9" s="52"/>
      <c r="C9" s="52"/>
      <c r="D9" s="52"/>
      <c r="E9" s="52"/>
      <c r="F9" s="52"/>
      <c r="G9" s="52"/>
      <c r="H9" s="52"/>
      <c r="I9" s="52"/>
      <c r="J9" s="42"/>
    </row>
    <row r="10" spans="1:10" s="5" customFormat="1" ht="19.5" customHeight="1">
      <c r="A10" s="52" t="s">
        <v>73</v>
      </c>
      <c r="B10" s="52"/>
      <c r="C10" s="52"/>
      <c r="D10" s="52"/>
      <c r="E10" s="52"/>
      <c r="F10" s="52"/>
      <c r="G10" s="52"/>
      <c r="H10" s="52"/>
      <c r="I10" s="52"/>
      <c r="J10" s="42"/>
    </row>
    <row r="11" spans="1:10" s="5" customFormat="1" ht="19.5" customHeight="1">
      <c r="A11" s="52" t="s">
        <v>74</v>
      </c>
      <c r="B11" s="52"/>
      <c r="C11" s="52"/>
      <c r="D11" s="52"/>
      <c r="E11" s="52"/>
      <c r="F11" s="52"/>
      <c r="G11" s="52"/>
      <c r="H11" s="52"/>
      <c r="I11" s="52"/>
      <c r="J11" s="42"/>
    </row>
    <row r="12" spans="1:9" ht="19.5" customHeight="1">
      <c r="A12" s="8"/>
      <c r="B12" s="8"/>
      <c r="C12" s="8"/>
      <c r="D12" s="8"/>
      <c r="E12" s="8"/>
      <c r="F12" s="8"/>
      <c r="G12" s="8"/>
      <c r="H12" s="8"/>
      <c r="I12" s="44"/>
    </row>
    <row r="13" spans="1:19" ht="25.5" customHeight="1" hidden="1">
      <c r="A13" s="8"/>
      <c r="B13" s="8" t="s">
        <v>88</v>
      </c>
      <c r="C13" s="8" t="s">
        <v>44</v>
      </c>
      <c r="D13" s="8">
        <v>420</v>
      </c>
      <c r="E13" s="8" t="s">
        <v>63</v>
      </c>
      <c r="F13" s="8" t="s">
        <v>16</v>
      </c>
      <c r="G13" s="8" t="s">
        <v>45</v>
      </c>
      <c r="H13" s="8" t="s">
        <v>6</v>
      </c>
      <c r="I13" s="45">
        <f>D13*0.9</f>
        <v>378</v>
      </c>
      <c r="J13" s="7" t="s">
        <v>35</v>
      </c>
      <c r="S13" s="8" t="s">
        <v>56</v>
      </c>
    </row>
    <row r="14" spans="1:19" ht="25.5" customHeight="1" hidden="1">
      <c r="A14" s="8"/>
      <c r="B14" s="8" t="s">
        <v>89</v>
      </c>
      <c r="C14" s="8" t="s">
        <v>84</v>
      </c>
      <c r="D14" s="8">
        <v>380</v>
      </c>
      <c r="E14" s="8" t="s">
        <v>61</v>
      </c>
      <c r="F14" s="8" t="s">
        <v>18</v>
      </c>
      <c r="G14" s="8" t="s">
        <v>83</v>
      </c>
      <c r="H14" s="8" t="s">
        <v>7</v>
      </c>
      <c r="I14" s="45">
        <f aca="true" t="shared" si="0" ref="I14:I20">D14*0.9</f>
        <v>342</v>
      </c>
      <c r="J14" s="7" t="s">
        <v>36</v>
      </c>
      <c r="S14" s="8" t="s">
        <v>95</v>
      </c>
    </row>
    <row r="15" spans="1:19" ht="26.25" customHeight="1" hidden="1">
      <c r="A15" s="8"/>
      <c r="B15" s="8" t="s">
        <v>90</v>
      </c>
      <c r="C15" s="8" t="s">
        <v>96</v>
      </c>
      <c r="D15" s="8">
        <v>780</v>
      </c>
      <c r="E15" s="8" t="s">
        <v>62</v>
      </c>
      <c r="F15" s="8" t="s">
        <v>20</v>
      </c>
      <c r="G15" s="8"/>
      <c r="H15" s="8"/>
      <c r="I15" s="45">
        <f t="shared" si="0"/>
        <v>702</v>
      </c>
      <c r="J15" s="7" t="s">
        <v>37</v>
      </c>
      <c r="S15" s="8" t="s">
        <v>57</v>
      </c>
    </row>
    <row r="16" spans="1:10" ht="31.5" customHeight="1" hidden="1">
      <c r="A16" s="8"/>
      <c r="B16" s="8" t="s">
        <v>91</v>
      </c>
      <c r="C16" s="8" t="s">
        <v>60</v>
      </c>
      <c r="D16" s="8">
        <v>740</v>
      </c>
      <c r="E16" s="8"/>
      <c r="F16" s="8" t="s">
        <v>22</v>
      </c>
      <c r="G16" s="8"/>
      <c r="H16" s="8"/>
      <c r="I16" s="45">
        <f t="shared" si="0"/>
        <v>666</v>
      </c>
      <c r="J16" s="7" t="s">
        <v>38</v>
      </c>
    </row>
    <row r="17" spans="1:10" ht="24.75" customHeight="1" hidden="1">
      <c r="A17" s="8"/>
      <c r="B17" s="8" t="s">
        <v>92</v>
      </c>
      <c r="C17" s="8" t="s">
        <v>85</v>
      </c>
      <c r="D17" s="8">
        <v>550</v>
      </c>
      <c r="E17" s="8"/>
      <c r="F17" s="8" t="s">
        <v>24</v>
      </c>
      <c r="G17" s="8"/>
      <c r="H17" s="8"/>
      <c r="I17" s="45">
        <f t="shared" si="0"/>
        <v>495</v>
      </c>
      <c r="J17" s="7" t="s">
        <v>39</v>
      </c>
    </row>
    <row r="18" spans="1:10" ht="27" customHeight="1" hidden="1">
      <c r="A18" s="8"/>
      <c r="B18" s="8" t="s">
        <v>93</v>
      </c>
      <c r="C18" s="8" t="s">
        <v>97</v>
      </c>
      <c r="D18" s="8">
        <v>510</v>
      </c>
      <c r="E18" s="8"/>
      <c r="F18" s="8" t="s">
        <v>26</v>
      </c>
      <c r="G18" s="8"/>
      <c r="H18" s="8"/>
      <c r="I18" s="45">
        <f t="shared" si="0"/>
        <v>459</v>
      </c>
      <c r="J18" s="7" t="s">
        <v>40</v>
      </c>
    </row>
    <row r="19" spans="1:10" ht="19.5" customHeight="1" hidden="1">
      <c r="A19" s="8"/>
      <c r="B19" s="8" t="s">
        <v>14</v>
      </c>
      <c r="C19" s="8" t="s">
        <v>86</v>
      </c>
      <c r="D19" s="8">
        <v>2040</v>
      </c>
      <c r="E19" s="8"/>
      <c r="F19" s="8" t="s">
        <v>28</v>
      </c>
      <c r="G19" s="8"/>
      <c r="H19" s="8"/>
      <c r="I19" s="45">
        <f t="shared" si="0"/>
        <v>1836</v>
      </c>
      <c r="J19" s="7" t="s">
        <v>41</v>
      </c>
    </row>
    <row r="20" spans="1:10" ht="19.5" customHeight="1" hidden="1">
      <c r="A20" s="8"/>
      <c r="B20" s="8"/>
      <c r="C20" s="8"/>
      <c r="D20" s="8">
        <v>1480</v>
      </c>
      <c r="E20" s="8"/>
      <c r="F20" s="8" t="s">
        <v>30</v>
      </c>
      <c r="G20" s="8"/>
      <c r="H20" s="8"/>
      <c r="I20" s="45">
        <f t="shared" si="0"/>
        <v>1332</v>
      </c>
      <c r="J20" s="7" t="s">
        <v>42</v>
      </c>
    </row>
    <row r="21" spans="1:9" ht="19.5" customHeight="1" hidden="1">
      <c r="A21" s="8"/>
      <c r="B21" s="8"/>
      <c r="D21" s="8"/>
      <c r="E21" s="8"/>
      <c r="F21" s="8"/>
      <c r="G21" s="8"/>
      <c r="H21" s="8"/>
      <c r="I21" s="44"/>
    </row>
    <row r="22" spans="1:9" ht="19.5" customHeight="1" hidden="1">
      <c r="A22" s="8"/>
      <c r="B22" s="8"/>
      <c r="D22" s="8"/>
      <c r="E22" s="8"/>
      <c r="F22" s="8"/>
      <c r="G22" s="8"/>
      <c r="H22" s="8"/>
      <c r="I22" s="44"/>
    </row>
    <row r="23" spans="1:9" ht="19.5" customHeight="1" hidden="1">
      <c r="A23" s="8"/>
      <c r="B23" s="8"/>
      <c r="C23" s="8"/>
      <c r="D23" s="8"/>
      <c r="E23" s="8"/>
      <c r="F23" s="8"/>
      <c r="G23" s="8"/>
      <c r="H23" s="8"/>
      <c r="I23" s="44"/>
    </row>
    <row r="24" spans="1:12" ht="19.5" customHeight="1">
      <c r="A24" s="54" t="s">
        <v>76</v>
      </c>
      <c r="B24" s="54"/>
      <c r="C24" s="54"/>
      <c r="D24" s="54"/>
      <c r="E24" s="54"/>
      <c r="F24" s="54"/>
      <c r="G24" s="54"/>
      <c r="H24" s="54"/>
      <c r="I24" s="54"/>
      <c r="J24" s="45"/>
      <c r="K24" s="3"/>
      <c r="L24" s="3"/>
    </row>
    <row r="25" spans="1:12" ht="19.5" customHeight="1">
      <c r="A25" s="17" t="s">
        <v>66</v>
      </c>
      <c r="B25" s="17" t="s">
        <v>15</v>
      </c>
      <c r="C25" s="17" t="s">
        <v>17</v>
      </c>
      <c r="D25" s="17" t="s">
        <v>19</v>
      </c>
      <c r="E25" s="17" t="s">
        <v>21</v>
      </c>
      <c r="F25" s="17" t="s">
        <v>23</v>
      </c>
      <c r="G25" s="46" t="s">
        <v>25</v>
      </c>
      <c r="H25" s="16" t="s">
        <v>27</v>
      </c>
      <c r="I25" s="17" t="s">
        <v>29</v>
      </c>
      <c r="J25" s="45"/>
      <c r="K25" s="3"/>
      <c r="L25" s="3"/>
    </row>
    <row r="26" spans="1:12" ht="19.5" customHeight="1">
      <c r="A26" s="17" t="s">
        <v>31</v>
      </c>
      <c r="B26" s="17">
        <v>60</v>
      </c>
      <c r="C26" s="17">
        <v>62</v>
      </c>
      <c r="D26" s="17">
        <v>64</v>
      </c>
      <c r="E26" s="17">
        <v>66</v>
      </c>
      <c r="F26" s="17">
        <v>68</v>
      </c>
      <c r="G26" s="16">
        <v>70</v>
      </c>
      <c r="H26" s="16">
        <v>72</v>
      </c>
      <c r="I26" s="17">
        <v>74</v>
      </c>
      <c r="J26" s="45"/>
      <c r="K26" s="3"/>
      <c r="L26" s="3"/>
    </row>
    <row r="27" spans="1:12" ht="19.5" customHeight="1">
      <c r="A27" s="17" t="s">
        <v>32</v>
      </c>
      <c r="B27" s="17">
        <v>88</v>
      </c>
      <c r="C27" s="17">
        <v>92</v>
      </c>
      <c r="D27" s="17">
        <v>96</v>
      </c>
      <c r="E27" s="17">
        <v>100</v>
      </c>
      <c r="F27" s="17">
        <v>104</v>
      </c>
      <c r="G27" s="16">
        <v>108</v>
      </c>
      <c r="H27" s="16">
        <v>112</v>
      </c>
      <c r="I27" s="17">
        <v>116</v>
      </c>
      <c r="J27" s="45"/>
      <c r="K27" s="3"/>
      <c r="L27" s="3"/>
    </row>
    <row r="28" spans="1:9" ht="19.5" customHeight="1">
      <c r="A28" s="8"/>
      <c r="B28" s="5"/>
      <c r="C28" s="8"/>
      <c r="D28" s="8"/>
      <c r="E28" s="8"/>
      <c r="F28" s="8"/>
      <c r="G28" s="8"/>
      <c r="H28" s="8"/>
      <c r="I28" s="44"/>
    </row>
    <row r="29" spans="1:9" ht="19.5" customHeight="1">
      <c r="A29" s="56" t="s">
        <v>77</v>
      </c>
      <c r="B29" s="54"/>
      <c r="C29" s="54"/>
      <c r="D29" s="54"/>
      <c r="E29" s="54"/>
      <c r="F29" s="54"/>
      <c r="G29" s="54"/>
      <c r="H29" s="54"/>
      <c r="I29" s="54"/>
    </row>
    <row r="30" spans="1:9" ht="19.5" customHeight="1">
      <c r="A30" s="49" t="s">
        <v>113</v>
      </c>
      <c r="B30" s="50"/>
      <c r="C30" s="50"/>
      <c r="D30" s="50"/>
      <c r="E30" s="50"/>
      <c r="F30" s="50"/>
      <c r="G30" s="50"/>
      <c r="H30" s="50"/>
      <c r="I30" s="51"/>
    </row>
    <row r="31" spans="1:9" ht="19.5" customHeight="1">
      <c r="A31" s="49" t="s">
        <v>64</v>
      </c>
      <c r="B31" s="50"/>
      <c r="C31" s="50"/>
      <c r="D31" s="50"/>
      <c r="E31" s="50"/>
      <c r="F31" s="50"/>
      <c r="G31" s="50"/>
      <c r="H31" s="50"/>
      <c r="I31" s="51"/>
    </row>
    <row r="32" spans="1:9" ht="19.5" customHeight="1">
      <c r="A32" s="49" t="s">
        <v>65</v>
      </c>
      <c r="B32" s="50"/>
      <c r="C32" s="50"/>
      <c r="D32" s="50"/>
      <c r="E32" s="50"/>
      <c r="F32" s="50"/>
      <c r="G32" s="50"/>
      <c r="H32" s="50"/>
      <c r="I32" s="51"/>
    </row>
    <row r="33" spans="1:9" ht="19.5" customHeight="1">
      <c r="A33" s="33"/>
      <c r="B33" s="34"/>
      <c r="C33" s="34"/>
      <c r="D33" s="34"/>
      <c r="E33" s="34"/>
      <c r="F33" s="35"/>
      <c r="G33" s="35"/>
      <c r="H33" s="35"/>
      <c r="I33" s="35"/>
    </row>
    <row r="34" spans="1:21" s="2" customFormat="1" ht="48.75" customHeight="1">
      <c r="A34" s="36" t="s">
        <v>0</v>
      </c>
      <c r="B34" s="37"/>
      <c r="C34" s="55" t="s">
        <v>59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s="3" customFormat="1" ht="27.75" customHeight="1">
      <c r="A35" s="38"/>
      <c r="B35" s="39"/>
      <c r="C35" s="40" t="s">
        <v>78</v>
      </c>
      <c r="D35" s="57" t="s">
        <v>80</v>
      </c>
      <c r="E35" s="58"/>
      <c r="F35" s="53" t="s">
        <v>79</v>
      </c>
      <c r="G35" s="53"/>
      <c r="H35" s="57" t="s">
        <v>81</v>
      </c>
      <c r="I35" s="58"/>
      <c r="J35" s="41" t="s">
        <v>82</v>
      </c>
      <c r="K35" s="53" t="s">
        <v>80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2" s="4" customFormat="1" ht="24" customHeight="1">
      <c r="A36" s="26" t="s">
        <v>1</v>
      </c>
      <c r="B36" s="26" t="s">
        <v>104</v>
      </c>
      <c r="C36" s="26" t="s">
        <v>109</v>
      </c>
      <c r="D36" s="26" t="s">
        <v>110</v>
      </c>
      <c r="E36" s="26" t="s">
        <v>98</v>
      </c>
      <c r="F36" s="27" t="s">
        <v>100</v>
      </c>
      <c r="G36" s="27" t="s">
        <v>101</v>
      </c>
      <c r="H36" s="28" t="s">
        <v>2</v>
      </c>
      <c r="I36" s="29" t="s">
        <v>3</v>
      </c>
      <c r="J36" s="27" t="s">
        <v>99</v>
      </c>
      <c r="K36" s="27" t="s">
        <v>33</v>
      </c>
      <c r="L36" s="27" t="s">
        <v>34</v>
      </c>
      <c r="M36" s="27" t="s">
        <v>4</v>
      </c>
      <c r="N36" s="27" t="s">
        <v>102</v>
      </c>
      <c r="O36" s="27" t="s">
        <v>103</v>
      </c>
      <c r="P36" s="27" t="s">
        <v>5</v>
      </c>
      <c r="Q36" s="27" t="s">
        <v>105</v>
      </c>
      <c r="R36" s="27" t="s">
        <v>43</v>
      </c>
      <c r="S36" s="27" t="s">
        <v>106</v>
      </c>
      <c r="T36" s="27" t="s">
        <v>107</v>
      </c>
      <c r="U36" s="30" t="s">
        <v>108</v>
      </c>
      <c r="V36" s="13"/>
    </row>
    <row r="37" spans="1:22" ht="19.5" customHeight="1">
      <c r="A37" s="19" t="s">
        <v>47</v>
      </c>
      <c r="B37" s="20" t="s">
        <v>87</v>
      </c>
      <c r="C37" s="21" t="s">
        <v>46</v>
      </c>
      <c r="D37" s="21">
        <v>420</v>
      </c>
      <c r="E37" s="22" t="s">
        <v>48</v>
      </c>
      <c r="F37" s="22">
        <v>15306065675</v>
      </c>
      <c r="G37" s="22" t="s">
        <v>6</v>
      </c>
      <c r="H37" s="20" t="s">
        <v>49</v>
      </c>
      <c r="I37" s="23">
        <f>IF(G37="身份证",IF(ISERROR(IF(LEN(H37)=18,DATE(MIDB(H37,7,4),MIDB(H37,11,2),MIDB(H37,13,2)),DATE(MIDB(H37,7,2),MIDB(H37,9,2),MIDB(H37,11,2)))),"",IF(LEN(H37)=18,DATE(MIDB(H37,7,4),MIDB(H37,11,2),MIDB(H37,13,2)),DATE(MIDB(H37,7,2),MIDB(4,9,2),MIDB(H37,11,2)))),"")</f>
        <v>33078</v>
      </c>
      <c r="J37" s="22" t="str">
        <f>IF(LEN(H37)=15,IF(OR(RIGHT(H37,1)="0",RIGHT(H37,1)="2",RIGHT(H37,1)="4",RIGHT(H37,1)="6",RIGHT(H37,1)="8"),"女","男"),IF(LEN(H37)=18,IF(OR(MID(H37,17,1)="0",MID(H37,17,1)="2",MID(H37,17,1)="4",MID(H37,17,1)="6",MID(H37,17,1)="8"),"女","男"),""))</f>
        <v>男</v>
      </c>
      <c r="K37" s="22" t="s">
        <v>50</v>
      </c>
      <c r="L37" s="22" t="s">
        <v>51</v>
      </c>
      <c r="M37" s="24" t="s">
        <v>52</v>
      </c>
      <c r="N37" s="22" t="s">
        <v>53</v>
      </c>
      <c r="O37" s="22" t="s">
        <v>54</v>
      </c>
      <c r="P37" s="22" t="s">
        <v>55</v>
      </c>
      <c r="Q37" s="22" t="s">
        <v>21</v>
      </c>
      <c r="R37" s="22" t="s">
        <v>94</v>
      </c>
      <c r="S37" s="22" t="s">
        <v>58</v>
      </c>
      <c r="T37" s="22">
        <v>15306095675</v>
      </c>
      <c r="U37" s="25"/>
      <c r="V37" s="3"/>
    </row>
    <row r="38" spans="1:22" ht="19.5" customHeight="1">
      <c r="A38" s="9">
        <v>1</v>
      </c>
      <c r="B38" s="31"/>
      <c r="C38" s="18"/>
      <c r="D38" s="18"/>
      <c r="E38" s="18"/>
      <c r="F38" s="31"/>
      <c r="G38" s="11"/>
      <c r="H38" s="11"/>
      <c r="I38" s="11"/>
      <c r="J38" s="10"/>
      <c r="K38" s="12">
        <f aca="true" t="shared" si="1" ref="K38:K46">IF(I38="身份证",IF(ISERROR(IF(LEN(J38)=18,DATE(MIDB(J38,7,4),MIDB(J38,11,2),MIDB(J38,13,2)),DATE(MIDB(J38,7,2),MIDB(J38,9,2),MIDB(J38,11,2)))),"",IF(LEN(J38)=18,DATE(MIDB(J38,7,4),MIDB(J38,11,2),MIDB(J38,13,2)),DATE(MIDB(J38,7,2),MIDB(4,9,2),MIDB(J38,11,2)))),"")</f>
      </c>
      <c r="L38" s="11">
        <f aca="true" t="shared" si="2" ref="L38:L46">IF(LEN(J38)=15,IF(OR(RIGHT(J38,1)="0",RIGHT(J38,1)="2",RIGHT(J38,1)="4",RIGHT(J38,1)="6",RIGHT(J38,1)="8"),"女","男"),IF(LEN(J38)=18,IF(OR(MID(J38,17,1)="0",MID(J38,17,1)="2",MID(J38,17,1)="4",MID(J38,17,1)="6",MID(J38,17,1)="8"),"女","男"),""))</f>
      </c>
      <c r="M38" s="11"/>
      <c r="N38" s="32"/>
      <c r="O38" s="11"/>
      <c r="P38" s="11"/>
      <c r="Q38" s="11"/>
      <c r="R38" s="11"/>
      <c r="S38" s="11"/>
      <c r="T38" s="32"/>
      <c r="U38" s="11"/>
      <c r="V38" s="3"/>
    </row>
    <row r="39" spans="1:22" ht="19.5" customHeight="1">
      <c r="A39" s="9">
        <v>2</v>
      </c>
      <c r="B39" s="31"/>
      <c r="C39" s="18"/>
      <c r="D39" s="18"/>
      <c r="E39" s="18"/>
      <c r="F39" s="31"/>
      <c r="G39" s="11"/>
      <c r="H39" s="11"/>
      <c r="I39" s="11"/>
      <c r="J39" s="10"/>
      <c r="K39" s="12">
        <f t="shared" si="1"/>
      </c>
      <c r="L39" s="11">
        <f t="shared" si="2"/>
      </c>
      <c r="M39" s="11"/>
      <c r="N39" s="32"/>
      <c r="O39" s="11"/>
      <c r="P39" s="11"/>
      <c r="Q39" s="11"/>
      <c r="R39" s="11"/>
      <c r="S39" s="11"/>
      <c r="T39" s="32"/>
      <c r="U39" s="11"/>
      <c r="V39" s="3"/>
    </row>
    <row r="40" spans="1:22" ht="19.5" customHeight="1">
      <c r="A40" s="9">
        <v>3</v>
      </c>
      <c r="B40" s="31"/>
      <c r="C40" s="18"/>
      <c r="D40" s="18"/>
      <c r="E40" s="18"/>
      <c r="F40" s="31"/>
      <c r="G40" s="11"/>
      <c r="H40" s="11"/>
      <c r="I40" s="11"/>
      <c r="J40" s="10"/>
      <c r="K40" s="12">
        <f t="shared" si="1"/>
      </c>
      <c r="L40" s="11">
        <f t="shared" si="2"/>
      </c>
      <c r="M40" s="11"/>
      <c r="N40" s="32"/>
      <c r="O40" s="11"/>
      <c r="P40" s="11"/>
      <c r="Q40" s="11"/>
      <c r="R40" s="11"/>
      <c r="S40" s="11"/>
      <c r="T40" s="32"/>
      <c r="U40" s="11"/>
      <c r="V40" s="3"/>
    </row>
    <row r="41" spans="1:22" ht="19.5" customHeight="1">
      <c r="A41" s="9">
        <v>4</v>
      </c>
      <c r="B41" s="31"/>
      <c r="C41" s="18"/>
      <c r="D41" s="18"/>
      <c r="E41" s="18"/>
      <c r="F41" s="31"/>
      <c r="G41" s="11"/>
      <c r="H41" s="11"/>
      <c r="I41" s="11"/>
      <c r="J41" s="10"/>
      <c r="K41" s="12">
        <f t="shared" si="1"/>
      </c>
      <c r="L41" s="11">
        <f t="shared" si="2"/>
      </c>
      <c r="M41" s="11"/>
      <c r="N41" s="32"/>
      <c r="O41" s="11"/>
      <c r="P41" s="11"/>
      <c r="Q41" s="11"/>
      <c r="R41" s="11"/>
      <c r="S41" s="11"/>
      <c r="T41" s="32"/>
      <c r="U41" s="11"/>
      <c r="V41" s="3"/>
    </row>
    <row r="42" spans="1:22" ht="19.5" customHeight="1">
      <c r="A42" s="9">
        <v>5</v>
      </c>
      <c r="B42" s="31"/>
      <c r="C42" s="18"/>
      <c r="D42" s="18"/>
      <c r="E42" s="18"/>
      <c r="F42" s="31"/>
      <c r="G42" s="11"/>
      <c r="H42" s="11"/>
      <c r="I42" s="11"/>
      <c r="J42" s="10"/>
      <c r="K42" s="12">
        <f t="shared" si="1"/>
      </c>
      <c r="L42" s="11">
        <f t="shared" si="2"/>
      </c>
      <c r="M42" s="11"/>
      <c r="N42" s="32"/>
      <c r="O42" s="11"/>
      <c r="P42" s="11"/>
      <c r="Q42" s="11"/>
      <c r="R42" s="11"/>
      <c r="S42" s="11"/>
      <c r="T42" s="32"/>
      <c r="U42" s="11"/>
      <c r="V42" s="3"/>
    </row>
    <row r="43" spans="1:22" ht="19.5" customHeight="1">
      <c r="A43" s="9">
        <v>6</v>
      </c>
      <c r="B43" s="31"/>
      <c r="C43" s="18"/>
      <c r="D43" s="18"/>
      <c r="E43" s="18"/>
      <c r="F43" s="31"/>
      <c r="G43" s="11"/>
      <c r="H43" s="11"/>
      <c r="I43" s="11"/>
      <c r="J43" s="10"/>
      <c r="K43" s="12">
        <f t="shared" si="1"/>
      </c>
      <c r="L43" s="11">
        <f t="shared" si="2"/>
      </c>
      <c r="M43" s="11"/>
      <c r="N43" s="32"/>
      <c r="O43" s="11"/>
      <c r="P43" s="11"/>
      <c r="Q43" s="11"/>
      <c r="R43" s="11"/>
      <c r="S43" s="11"/>
      <c r="T43" s="32"/>
      <c r="U43" s="11"/>
      <c r="V43" s="3"/>
    </row>
    <row r="44" spans="1:22" ht="19.5" customHeight="1">
      <c r="A44" s="9">
        <v>7</v>
      </c>
      <c r="B44" s="31"/>
      <c r="C44" s="18"/>
      <c r="D44" s="18"/>
      <c r="E44" s="18"/>
      <c r="F44" s="31"/>
      <c r="G44" s="11"/>
      <c r="H44" s="11"/>
      <c r="I44" s="11"/>
      <c r="J44" s="10"/>
      <c r="K44" s="12">
        <f t="shared" si="1"/>
      </c>
      <c r="L44" s="11">
        <f t="shared" si="2"/>
      </c>
      <c r="M44" s="11"/>
      <c r="N44" s="32"/>
      <c r="O44" s="11"/>
      <c r="P44" s="11"/>
      <c r="Q44" s="11"/>
      <c r="R44" s="11"/>
      <c r="S44" s="11"/>
      <c r="T44" s="32"/>
      <c r="U44" s="11"/>
      <c r="V44" s="3"/>
    </row>
    <row r="45" spans="1:22" ht="19.5" customHeight="1">
      <c r="A45" s="9">
        <v>8</v>
      </c>
      <c r="B45" s="31"/>
      <c r="C45" s="18"/>
      <c r="D45" s="18"/>
      <c r="E45" s="18"/>
      <c r="F45" s="31"/>
      <c r="G45" s="11"/>
      <c r="H45" s="11"/>
      <c r="I45" s="11"/>
      <c r="J45" s="10"/>
      <c r="K45" s="12">
        <f>IF(I45="身份证",IF(ISERROR(IF(LEN(J45)=18,DATE(MIDB(J45,7,4),MIDB(J45,11,2),MIDB(J45,13,2)),DATE(MIDB(J45,7,2),MIDB(J45,9,2),MIDB(J45,11,2)))),"",IF(LEN(J45)=18,DATE(MIDB(J45,7,4),MIDB(J45,11,2),MIDB(J45,13,2)),DATE(MIDB(J45,7,2),MIDB(4,9,2),MIDB(J45,11,2)))),"")</f>
      </c>
      <c r="L45" s="11">
        <f>IF(LEN(J45)=15,IF(OR(RIGHT(J45,1)="0",RIGHT(J45,1)="2",RIGHT(J45,1)="4",RIGHT(J45,1)="6",RIGHT(J45,1)="8"),"女","男"),IF(LEN(J45)=18,IF(OR(MID(J45,17,1)="0",MID(J45,17,1)="2",MID(J45,17,1)="4",MID(J45,17,1)="6",MID(J45,17,1)="8"),"女","男"),""))</f>
      </c>
      <c r="M45" s="11"/>
      <c r="N45" s="32"/>
      <c r="O45" s="11"/>
      <c r="P45" s="11"/>
      <c r="Q45" s="11"/>
      <c r="R45" s="11"/>
      <c r="S45" s="11"/>
      <c r="T45" s="32"/>
      <c r="U45" s="11"/>
      <c r="V45" s="3"/>
    </row>
    <row r="46" spans="1:22" ht="19.5" customHeight="1">
      <c r="A46" s="9">
        <v>9</v>
      </c>
      <c r="B46" s="31"/>
      <c r="C46" s="18"/>
      <c r="D46" s="18"/>
      <c r="E46" s="18"/>
      <c r="F46" s="31"/>
      <c r="G46" s="11"/>
      <c r="H46" s="11"/>
      <c r="I46" s="11"/>
      <c r="J46" s="10"/>
      <c r="K46" s="12">
        <f t="shared" si="1"/>
      </c>
      <c r="L46" s="11">
        <f t="shared" si="2"/>
      </c>
      <c r="M46" s="11"/>
      <c r="N46" s="32"/>
      <c r="O46" s="11"/>
      <c r="P46" s="11"/>
      <c r="Q46" s="11"/>
      <c r="R46" s="11"/>
      <c r="S46" s="11"/>
      <c r="T46" s="32"/>
      <c r="U46" s="11"/>
      <c r="V46" s="3"/>
    </row>
    <row r="47" spans="1:22" ht="19.5" customHeight="1">
      <c r="A47" s="9">
        <v>10</v>
      </c>
      <c r="B47" s="31"/>
      <c r="C47" s="18"/>
      <c r="D47" s="18"/>
      <c r="E47" s="18"/>
      <c r="F47" s="31"/>
      <c r="G47" s="11"/>
      <c r="H47" s="11"/>
      <c r="I47" s="11"/>
      <c r="J47" s="10"/>
      <c r="K47" s="12">
        <f aca="true" t="shared" si="3" ref="K47:K56">IF(I47="身份证",IF(ISERROR(IF(LEN(J47)=18,DATE(MIDB(J47,7,4),MIDB(J47,11,2),MIDB(J47,13,2)),DATE(MIDB(J47,7,2),MIDB(J47,9,2),MIDB(J47,11,2)))),"",IF(LEN(J47)=18,DATE(MIDB(J47,7,4),MIDB(J47,11,2),MIDB(J47,13,2)),DATE(MIDB(J47,7,2),MIDB(4,9,2),MIDB(J47,11,2)))),"")</f>
      </c>
      <c r="L47" s="11">
        <f aca="true" t="shared" si="4" ref="L47:L56">IF(LEN(J47)=15,IF(OR(RIGHT(J47,1)="0",RIGHT(J47,1)="2",RIGHT(J47,1)="4",RIGHT(J47,1)="6",RIGHT(J47,1)="8"),"女","男"),IF(LEN(J47)=18,IF(OR(MID(J47,17,1)="0",MID(J47,17,1)="2",MID(J47,17,1)="4",MID(J47,17,1)="6",MID(J47,17,1)="8"),"女","男"),""))</f>
      </c>
      <c r="M47" s="11"/>
      <c r="N47" s="32"/>
      <c r="O47" s="11"/>
      <c r="P47" s="11"/>
      <c r="Q47" s="11"/>
      <c r="R47" s="11"/>
      <c r="S47" s="11"/>
      <c r="T47" s="32"/>
      <c r="U47" s="11"/>
      <c r="V47" s="3"/>
    </row>
    <row r="48" spans="1:22" ht="19.5" customHeight="1">
      <c r="A48" s="9">
        <v>11</v>
      </c>
      <c r="B48" s="31"/>
      <c r="C48" s="18"/>
      <c r="D48" s="18"/>
      <c r="E48" s="18"/>
      <c r="F48" s="31"/>
      <c r="G48" s="11"/>
      <c r="H48" s="11"/>
      <c r="I48" s="11"/>
      <c r="J48" s="10"/>
      <c r="K48" s="12">
        <f t="shared" si="3"/>
      </c>
      <c r="L48" s="11">
        <f t="shared" si="4"/>
      </c>
      <c r="M48" s="11"/>
      <c r="N48" s="32"/>
      <c r="O48" s="11"/>
      <c r="P48" s="11"/>
      <c r="Q48" s="11"/>
      <c r="R48" s="11"/>
      <c r="S48" s="11"/>
      <c r="T48" s="32"/>
      <c r="U48" s="11"/>
      <c r="V48" s="3"/>
    </row>
    <row r="49" spans="1:22" ht="19.5" customHeight="1">
      <c r="A49" s="9">
        <v>12</v>
      </c>
      <c r="B49" s="31"/>
      <c r="C49" s="18"/>
      <c r="D49" s="18"/>
      <c r="E49" s="18"/>
      <c r="F49" s="31"/>
      <c r="G49" s="11"/>
      <c r="H49" s="11"/>
      <c r="I49" s="11"/>
      <c r="J49" s="10"/>
      <c r="K49" s="12">
        <f t="shared" si="3"/>
      </c>
      <c r="L49" s="11">
        <f t="shared" si="4"/>
      </c>
      <c r="M49" s="11"/>
      <c r="N49" s="32"/>
      <c r="O49" s="11"/>
      <c r="P49" s="11"/>
      <c r="Q49" s="11"/>
      <c r="R49" s="11"/>
      <c r="S49" s="11"/>
      <c r="T49" s="32"/>
      <c r="U49" s="11"/>
      <c r="V49" s="3"/>
    </row>
    <row r="50" spans="1:22" ht="19.5" customHeight="1">
      <c r="A50" s="9">
        <v>13</v>
      </c>
      <c r="B50" s="31"/>
      <c r="C50" s="18"/>
      <c r="D50" s="18"/>
      <c r="E50" s="18"/>
      <c r="F50" s="31"/>
      <c r="G50" s="11"/>
      <c r="H50" s="11"/>
      <c r="I50" s="11"/>
      <c r="J50" s="10"/>
      <c r="K50" s="12">
        <f t="shared" si="3"/>
      </c>
      <c r="L50" s="11">
        <f t="shared" si="4"/>
      </c>
      <c r="M50" s="11"/>
      <c r="N50" s="32"/>
      <c r="O50" s="11"/>
      <c r="P50" s="11"/>
      <c r="Q50" s="11"/>
      <c r="R50" s="11"/>
      <c r="S50" s="11"/>
      <c r="T50" s="32"/>
      <c r="U50" s="11"/>
      <c r="V50" s="3"/>
    </row>
    <row r="51" spans="1:22" ht="19.5" customHeight="1">
      <c r="A51" s="9">
        <v>14</v>
      </c>
      <c r="B51" s="31"/>
      <c r="C51" s="18"/>
      <c r="D51" s="18"/>
      <c r="E51" s="18"/>
      <c r="F51" s="31"/>
      <c r="G51" s="11"/>
      <c r="H51" s="11"/>
      <c r="I51" s="11"/>
      <c r="J51" s="10"/>
      <c r="K51" s="12">
        <f t="shared" si="3"/>
      </c>
      <c r="L51" s="11">
        <f t="shared" si="4"/>
      </c>
      <c r="M51" s="11"/>
      <c r="N51" s="32"/>
      <c r="O51" s="11"/>
      <c r="P51" s="11"/>
      <c r="Q51" s="11"/>
      <c r="R51" s="11"/>
      <c r="S51" s="11"/>
      <c r="T51" s="32"/>
      <c r="U51" s="11"/>
      <c r="V51" s="3"/>
    </row>
    <row r="52" spans="1:22" ht="19.5" customHeight="1">
      <c r="A52" s="9">
        <v>15</v>
      </c>
      <c r="B52" s="31"/>
      <c r="C52" s="18"/>
      <c r="D52" s="18"/>
      <c r="E52" s="18"/>
      <c r="F52" s="31"/>
      <c r="G52" s="11"/>
      <c r="H52" s="11"/>
      <c r="I52" s="11"/>
      <c r="J52" s="10"/>
      <c r="K52" s="12">
        <f t="shared" si="3"/>
      </c>
      <c r="L52" s="11">
        <f t="shared" si="4"/>
      </c>
      <c r="M52" s="11"/>
      <c r="N52" s="32"/>
      <c r="O52" s="11"/>
      <c r="P52" s="11"/>
      <c r="Q52" s="11"/>
      <c r="R52" s="11"/>
      <c r="S52" s="11"/>
      <c r="T52" s="32"/>
      <c r="U52" s="11"/>
      <c r="V52" s="3"/>
    </row>
    <row r="53" spans="1:22" ht="19.5" customHeight="1">
      <c r="A53" s="9">
        <v>16</v>
      </c>
      <c r="B53" s="31"/>
      <c r="C53" s="18"/>
      <c r="D53" s="18"/>
      <c r="E53" s="18"/>
      <c r="F53" s="31"/>
      <c r="G53" s="11"/>
      <c r="H53" s="11"/>
      <c r="I53" s="11"/>
      <c r="J53" s="10"/>
      <c r="K53" s="12">
        <f t="shared" si="3"/>
      </c>
      <c r="L53" s="11">
        <f t="shared" si="4"/>
      </c>
      <c r="M53" s="11"/>
      <c r="N53" s="32"/>
      <c r="O53" s="11"/>
      <c r="P53" s="11"/>
      <c r="Q53" s="11"/>
      <c r="R53" s="11"/>
      <c r="S53" s="11"/>
      <c r="T53" s="32"/>
      <c r="U53" s="11"/>
      <c r="V53" s="3"/>
    </row>
    <row r="54" spans="1:22" ht="19.5" customHeight="1">
      <c r="A54" s="9">
        <v>17</v>
      </c>
      <c r="B54" s="31"/>
      <c r="C54" s="18"/>
      <c r="D54" s="18"/>
      <c r="E54" s="18"/>
      <c r="F54" s="31"/>
      <c r="G54" s="11"/>
      <c r="H54" s="11"/>
      <c r="I54" s="11"/>
      <c r="J54" s="10"/>
      <c r="K54" s="12">
        <f t="shared" si="3"/>
      </c>
      <c r="L54" s="11">
        <f t="shared" si="4"/>
      </c>
      <c r="M54" s="11"/>
      <c r="N54" s="32"/>
      <c r="O54" s="11"/>
      <c r="P54" s="11"/>
      <c r="Q54" s="11"/>
      <c r="R54" s="11"/>
      <c r="S54" s="11"/>
      <c r="T54" s="32"/>
      <c r="U54" s="11"/>
      <c r="V54" s="3"/>
    </row>
    <row r="55" spans="1:22" ht="19.5" customHeight="1">
      <c r="A55" s="9">
        <v>18</v>
      </c>
      <c r="B55" s="31"/>
      <c r="C55" s="18"/>
      <c r="D55" s="18"/>
      <c r="E55" s="18"/>
      <c r="F55" s="31"/>
      <c r="G55" s="11"/>
      <c r="H55" s="11"/>
      <c r="I55" s="11"/>
      <c r="J55" s="10"/>
      <c r="K55" s="12">
        <f t="shared" si="3"/>
      </c>
      <c r="L55" s="11">
        <f t="shared" si="4"/>
      </c>
      <c r="M55" s="11"/>
      <c r="N55" s="32"/>
      <c r="O55" s="11"/>
      <c r="P55" s="11"/>
      <c r="Q55" s="11"/>
      <c r="R55" s="11"/>
      <c r="S55" s="11"/>
      <c r="T55" s="32"/>
      <c r="U55" s="11"/>
      <c r="V55" s="3"/>
    </row>
    <row r="56" spans="1:22" ht="19.5" customHeight="1">
      <c r="A56" s="9">
        <v>19</v>
      </c>
      <c r="B56" s="31"/>
      <c r="C56" s="18"/>
      <c r="D56" s="18"/>
      <c r="E56" s="18"/>
      <c r="F56" s="31"/>
      <c r="G56" s="11"/>
      <c r="H56" s="11"/>
      <c r="I56" s="11"/>
      <c r="J56" s="10"/>
      <c r="K56" s="12">
        <f t="shared" si="3"/>
      </c>
      <c r="L56" s="11">
        <f t="shared" si="4"/>
      </c>
      <c r="M56" s="11"/>
      <c r="N56" s="32"/>
      <c r="O56" s="11"/>
      <c r="P56" s="11"/>
      <c r="Q56" s="11"/>
      <c r="R56" s="11"/>
      <c r="S56" s="11"/>
      <c r="T56" s="32"/>
      <c r="U56" s="11"/>
      <c r="V56" s="3"/>
    </row>
    <row r="57" spans="1:22" s="5" customFormat="1" ht="19.5" customHeight="1">
      <c r="A57" s="9">
        <v>20</v>
      </c>
      <c r="B57" s="31"/>
      <c r="C57" s="18"/>
      <c r="D57" s="18"/>
      <c r="E57" s="18"/>
      <c r="F57" s="31"/>
      <c r="G57" s="15"/>
      <c r="H57" s="15"/>
      <c r="I57" s="15"/>
      <c r="J57" s="15"/>
      <c r="K57" s="12">
        <f>IF(I57="身份证",IF(ISERROR(IF(LEN(J57)=18,DATE(MIDB(J57,7,4),MIDB(J57,11,2),MIDB(J57,13,2)),DATE(MIDB(J57,7,2),MIDB(J57,9,2),MIDB(J57,11,2)))),"",IF(LEN(J57)=18,DATE(MIDB(J57,7,4),MIDB(J57,11,2),MIDB(J57,13,2)),DATE(MIDB(J57,7,2),MIDB(4,9,2),MIDB(J57,11,2)))),"")</f>
      </c>
      <c r="L57" s="11">
        <f>IF(LEN(J57)=15,IF(OR(RIGHT(J57,1)="0",RIGHT(J57,1)="2",RIGHT(J57,1)="4",RIGHT(J57,1)="6",RIGHT(J57,1)="8"),"女","男"),IF(LEN(J57)=18,IF(OR(MID(J57,17,1)="0",MID(J57,17,1)="2",MID(J57,17,1)="4",MID(J57,17,1)="6",MID(J57,17,1)="8"),"女","男"),""))</f>
      </c>
      <c r="M57" s="15"/>
      <c r="N57" s="32"/>
      <c r="O57" s="15"/>
      <c r="P57" s="15"/>
      <c r="Q57" s="15"/>
      <c r="R57" s="15"/>
      <c r="S57" s="11"/>
      <c r="T57" s="32"/>
      <c r="U57" s="15"/>
      <c r="V57" s="14"/>
    </row>
  </sheetData>
  <sheetProtection selectLockedCells="1" selectUnlockedCells="1"/>
  <protectedRanges>
    <protectedRange sqref="G38:M56 B38:F57 K57:L57 O38:S56 N38:N57 S57 T38:T57 B37:U37 U38:U56" name="区域1"/>
  </protectedRanges>
  <mergeCells count="23">
    <mergeCell ref="F35:G35"/>
    <mergeCell ref="H35:I35"/>
    <mergeCell ref="A3:I3"/>
    <mergeCell ref="A4:I4"/>
    <mergeCell ref="A5:I5"/>
    <mergeCell ref="A6:I6"/>
    <mergeCell ref="A7:I7"/>
    <mergeCell ref="K35:N35"/>
    <mergeCell ref="A9:I9"/>
    <mergeCell ref="A10:I10"/>
    <mergeCell ref="A24:I24"/>
    <mergeCell ref="J34:U34"/>
    <mergeCell ref="O35:U35"/>
    <mergeCell ref="A29:I29"/>
    <mergeCell ref="A11:I11"/>
    <mergeCell ref="C34:I34"/>
    <mergeCell ref="D35:E35"/>
    <mergeCell ref="A1:I1"/>
    <mergeCell ref="A30:I30"/>
    <mergeCell ref="A31:I31"/>
    <mergeCell ref="A32:I32"/>
    <mergeCell ref="A8:I8"/>
    <mergeCell ref="A2:I2"/>
  </mergeCells>
  <dataValidations count="11">
    <dataValidation type="list" allowBlank="1" showInputMessage="1" showErrorMessage="1" sqref="B38:B57">
      <formula1>$B$13:$B$20</formula1>
    </dataValidation>
    <dataValidation type="list" allowBlank="1" showInputMessage="1" showErrorMessage="1" sqref="G37 I38:I56">
      <formula1>$H$13:$H$14</formula1>
    </dataValidation>
    <dataValidation type="list" allowBlank="1" showInputMessage="1" showErrorMessage="1" sqref="S38:S57 Q37">
      <formula1>$F$13:$F$20</formula1>
    </dataValidation>
    <dataValidation type="list" allowBlank="1" showInputMessage="1" showErrorMessage="1" sqref="N38:N57 L37">
      <formula1>$J$13:$J$20</formula1>
    </dataValidation>
    <dataValidation type="list" allowBlank="1" showInputMessage="1" showErrorMessage="1" sqref="T38:T57 R37">
      <formula1>$S$13:$S$15</formula1>
    </dataValidation>
    <dataValidation type="list" allowBlank="1" showInputMessage="1" showErrorMessage="1" sqref="D38:D57">
      <formula1>$E$13:$E$15</formula1>
    </dataValidation>
    <dataValidation type="list" allowBlank="1" showInputMessage="1" showErrorMessage="1" sqref="B37">
      <formula1>$B$13:$B$19</formula1>
    </dataValidation>
    <dataValidation type="list" allowBlank="1" showInputMessage="1" showErrorMessage="1" sqref="F38:F57">
      <formula1>$G$13:$G$16</formula1>
    </dataValidation>
    <dataValidation type="list" allowBlank="1" showInputMessage="1" showErrorMessage="1" sqref="E38:E57">
      <formula1>$I$13:$I$20</formula1>
    </dataValidation>
    <dataValidation type="list" allowBlank="1" showInputMessage="1" showErrorMessage="1" sqref="D37">
      <formula1>$D$13:$D$20</formula1>
    </dataValidation>
    <dataValidation type="list" allowBlank="1" showInputMessage="1" showErrorMessage="1" sqref="C37:C57">
      <formula1>$C$13:$C$20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7"/>
  <sheetViews>
    <sheetView zoomScaleSheetLayoutView="100" zoomScalePageLayoutView="0" workbookViewId="0" topLeftCell="A1">
      <selection activeCell="B21" sqref="B21"/>
    </sheetView>
  </sheetViews>
  <sheetFormatPr defaultColWidth="9.00390625" defaultRowHeight="13.5"/>
  <cols>
    <col min="2" max="2" width="17.25390625" style="0" customWidth="1"/>
  </cols>
  <sheetData>
    <row r="2" ht="13.5">
      <c r="B2" t="s">
        <v>8</v>
      </c>
    </row>
    <row r="3" ht="13.5">
      <c r="B3" t="s">
        <v>9</v>
      </c>
    </row>
    <row r="4" ht="13.5">
      <c r="B4" t="s">
        <v>10</v>
      </c>
    </row>
    <row r="5" ht="13.5">
      <c r="B5" t="s">
        <v>11</v>
      </c>
    </row>
    <row r="6" ht="13.5">
      <c r="B6" t="s">
        <v>12</v>
      </c>
    </row>
    <row r="7" ht="13.5">
      <c r="B7" t="s">
        <v>13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曹举</cp:lastModifiedBy>
  <dcterms:created xsi:type="dcterms:W3CDTF">2006-09-13T11:21:00Z</dcterms:created>
  <dcterms:modified xsi:type="dcterms:W3CDTF">2016-08-01T11:44:08Z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